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" windowWidth="15192" windowHeight="9216" firstSheet="2" activeTab="2"/>
  </bookViews>
  <sheets>
    <sheet name="CARACCIOLO" sheetId="11" r:id="rId1"/>
    <sheet name="BIOLCATI RINALDI" sheetId="10" r:id="rId2"/>
    <sheet name="Perform. Ind. 2010-2015 per sit" sheetId="19" r:id="rId3"/>
    <sheet name="Perform.org.2010-2015 x sito " sheetId="17" r:id="rId4"/>
    <sheet name="Importi stanziati e liquidati" sheetId="18" r:id="rId5"/>
  </sheets>
  <calcPr calcId="145621"/>
</workbook>
</file>

<file path=xl/calcChain.xml><?xml version="1.0" encoding="utf-8"?>
<calcChain xmlns="http://schemas.openxmlformats.org/spreadsheetml/2006/main">
  <c r="T18" i="17" l="1"/>
  <c r="I18" i="19"/>
  <c r="G18" i="18"/>
  <c r="F18" i="18"/>
  <c r="G12" i="18" l="1"/>
  <c r="G14" i="18"/>
  <c r="G16" i="18"/>
  <c r="G10" i="18"/>
  <c r="F16" i="18"/>
  <c r="T14" i="17"/>
  <c r="T12" i="17"/>
  <c r="T16" i="17"/>
  <c r="T10" i="17"/>
  <c r="F12" i="18"/>
  <c r="F14" i="18"/>
  <c r="F10" i="18"/>
  <c r="I10" i="19"/>
  <c r="I16" i="19"/>
  <c r="I14" i="19"/>
  <c r="I12" i="19"/>
  <c r="G14" i="10"/>
  <c r="G14" i="11"/>
</calcChain>
</file>

<file path=xl/sharedStrings.xml><?xml version="1.0" encoding="utf-8"?>
<sst xmlns="http://schemas.openxmlformats.org/spreadsheetml/2006/main" count="145" uniqueCount="63">
  <si>
    <t>RETRIBUZIONE ANNUA LORDA RISULTANTE DAL CONTRATTO INDIVIDUALE</t>
  </si>
  <si>
    <t>Amministrazione: COMUNE DI APRILIA (LT)</t>
  </si>
  <si>
    <t>stipendio tabellare</t>
  </si>
  <si>
    <t xml:space="preserve">posizione parte fissa </t>
  </si>
  <si>
    <t>posizione parte variabile</t>
  </si>
  <si>
    <t>retribuzione di risultato</t>
  </si>
  <si>
    <t>altro*</t>
  </si>
  <si>
    <t>TOTALE ANNUO LORDO</t>
  </si>
  <si>
    <t>* ogni altro emolumento retributivo non ricompreso nelle voci precedenti</t>
  </si>
  <si>
    <t>Incarico ricoperto: SEGRETARIO GENERALE</t>
  </si>
  <si>
    <t>Dirigente: BIOLCATI RINALDI FABIO (in servizio dal 03/07/2009)</t>
  </si>
  <si>
    <t>Incarico ricoperto: DIRIGENTE STAFF DEL GABINETTO DEL SINDACO</t>
  </si>
  <si>
    <t>Dirigente: CARACCIOLO PAOLO (in servizio dal 01/09/2009)</t>
  </si>
  <si>
    <t>n. atto/anno</t>
  </si>
  <si>
    <t>anno</t>
  </si>
  <si>
    <t>Determ. Dirig.</t>
  </si>
  <si>
    <t>importo non ancora liquidato</t>
  </si>
  <si>
    <t>PERFORMANCE INDIVIDUALE DEI DIPENDENTI DI CATEGORIA</t>
  </si>
  <si>
    <t>Cat. A</t>
  </si>
  <si>
    <t>Cat. B1</t>
  </si>
  <si>
    <t>Cat. B3</t>
  </si>
  <si>
    <t>Cat. C</t>
  </si>
  <si>
    <t>Cat. D1</t>
  </si>
  <si>
    <t>Cat. D3</t>
  </si>
  <si>
    <r>
      <t xml:space="preserve">RG nn. </t>
    </r>
    <r>
      <rPr>
        <b/>
        <sz val="10"/>
        <rFont val="Arial"/>
        <family val="2"/>
      </rPr>
      <t>164</t>
    </r>
    <r>
      <rPr>
        <sz val="10"/>
        <rFont val="Arial"/>
        <family val="2"/>
      </rPr>
      <t xml:space="preserve"> e</t>
    </r>
    <r>
      <rPr>
        <b/>
        <sz val="10"/>
        <rFont val="Arial"/>
        <family val="2"/>
      </rPr>
      <t xml:space="preserve"> 497/2011</t>
    </r>
  </si>
  <si>
    <r>
      <t xml:space="preserve">RG nn. </t>
    </r>
    <r>
      <rPr>
        <b/>
        <sz val="10"/>
        <rFont val="Arial"/>
        <family val="2"/>
      </rPr>
      <t xml:space="preserve">1080 </t>
    </r>
    <r>
      <rPr>
        <sz val="10"/>
        <rFont val="Arial"/>
        <family val="2"/>
      </rPr>
      <t xml:space="preserve">e </t>
    </r>
    <r>
      <rPr>
        <b/>
        <sz val="10"/>
        <rFont val="Arial"/>
        <family val="2"/>
      </rPr>
      <t>1422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2013</t>
    </r>
  </si>
  <si>
    <r>
      <t xml:space="preserve">RG n. </t>
    </r>
    <r>
      <rPr>
        <b/>
        <sz val="10"/>
        <rFont val="Arial"/>
        <family val="2"/>
      </rPr>
      <t>1252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2012</t>
    </r>
  </si>
  <si>
    <r>
      <t xml:space="preserve">RG nn. </t>
    </r>
    <r>
      <rPr>
        <b/>
        <sz val="10"/>
        <rFont val="Arial"/>
        <family val="2"/>
      </rPr>
      <t>1127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1463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2014</t>
    </r>
  </si>
  <si>
    <t>I Settore</t>
  </si>
  <si>
    <t>II Settore</t>
  </si>
  <si>
    <t>III Settore</t>
  </si>
  <si>
    <t>IV Settore</t>
  </si>
  <si>
    <t>V Settore</t>
  </si>
  <si>
    <t>VI Settore</t>
  </si>
  <si>
    <t>VII Settore</t>
  </si>
  <si>
    <t>VIII Settore</t>
  </si>
  <si>
    <t>IX Settore</t>
  </si>
  <si>
    <t>importo non ancora determinato</t>
  </si>
  <si>
    <t xml:space="preserve">Importo a disposizione per Performance Individuale </t>
  </si>
  <si>
    <t xml:space="preserve">Importo liquidato per Performance Individuale </t>
  </si>
  <si>
    <t>PERFORMANCE INDIVIDUALE E ORGANIZZATIVA</t>
  </si>
  <si>
    <t xml:space="preserve">Importo a disposizione per Performance Organizzativa </t>
  </si>
  <si>
    <t>Importo liquidato per Performance Organizzativa</t>
  </si>
  <si>
    <t>PERFORMANCE ORGANIZZATIVA PER SETTORE</t>
  </si>
  <si>
    <t>intersettoriale I e IX Settore</t>
  </si>
  <si>
    <t>intersettoriale I e VIII Settore</t>
  </si>
  <si>
    <t xml:space="preserve">TOTALE </t>
  </si>
  <si>
    <r>
      <t xml:space="preserve">RG n. </t>
    </r>
    <r>
      <rPr>
        <b/>
        <sz val="10"/>
        <rFont val="Arial"/>
        <family val="2"/>
      </rPr>
      <t>1026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2011</t>
    </r>
  </si>
  <si>
    <r>
      <t>RG n.</t>
    </r>
    <r>
      <rPr>
        <b/>
        <sz val="10"/>
        <rFont val="Arial"/>
        <family val="2"/>
      </rPr>
      <t xml:space="preserve"> 690/2011</t>
    </r>
  </si>
  <si>
    <r>
      <t>RG nn.</t>
    </r>
    <r>
      <rPr>
        <b/>
        <sz val="10"/>
        <rFont val="Arial"/>
        <family val="2"/>
      </rPr>
      <t xml:space="preserve"> 690/2011 e 141/2012</t>
    </r>
  </si>
  <si>
    <t>Determ. Dirig.RG.</t>
  </si>
  <si>
    <r>
      <t xml:space="preserve">RG n. </t>
    </r>
    <r>
      <rPr>
        <b/>
        <sz val="10"/>
        <rFont val="Arial"/>
        <family val="2"/>
      </rPr>
      <t>499/2011</t>
    </r>
  </si>
  <si>
    <r>
      <t xml:space="preserve">RG n. </t>
    </r>
    <r>
      <rPr>
        <b/>
        <sz val="10"/>
        <rFont val="Arial"/>
        <family val="2"/>
      </rPr>
      <t>1421/2013</t>
    </r>
  </si>
  <si>
    <t>intersettoriale VI Settore</t>
  </si>
  <si>
    <r>
      <t>RG nn.</t>
    </r>
    <r>
      <rPr>
        <b/>
        <sz val="10"/>
        <rFont val="Arial"/>
        <family val="2"/>
      </rPr>
      <t xml:space="preserve"> 1426/2013 e 1427/2013</t>
    </r>
  </si>
  <si>
    <r>
      <t xml:space="preserve">RG nn. </t>
    </r>
    <r>
      <rPr>
        <b/>
        <sz val="10"/>
        <rFont val="Arial"/>
        <family val="2"/>
      </rPr>
      <t>1427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2014</t>
    </r>
  </si>
  <si>
    <r>
      <t xml:space="preserve">RG nn. </t>
    </r>
    <r>
      <rPr>
        <b/>
        <sz val="10"/>
        <rFont val="Arial"/>
        <family val="2"/>
      </rPr>
      <t>1437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1438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2014</t>
    </r>
  </si>
  <si>
    <t xml:space="preserve">TOTALE A DISPOSIZIONE </t>
  </si>
  <si>
    <t>TOTALE LIQUIDATO</t>
  </si>
  <si>
    <r>
      <t xml:space="preserve">RG nn. </t>
    </r>
    <r>
      <rPr>
        <b/>
        <sz val="10"/>
        <rFont val="Arial"/>
        <family val="2"/>
      </rPr>
      <t>1520/2015</t>
    </r>
  </si>
  <si>
    <r>
      <t xml:space="preserve">RG nn. </t>
    </r>
    <r>
      <rPr>
        <b/>
        <sz val="10"/>
        <rFont val="Arial"/>
        <family val="2"/>
      </rPr>
      <t>1512/2015</t>
    </r>
  </si>
  <si>
    <r>
      <t xml:space="preserve">RG nn. </t>
    </r>
    <r>
      <rPr>
        <b/>
        <sz val="10"/>
        <rFont val="Arial"/>
        <family val="2"/>
      </rPr>
      <t>1512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2015</t>
    </r>
  </si>
  <si>
    <r>
      <t xml:space="preserve">RG nn. </t>
    </r>
    <r>
      <rPr>
        <b/>
        <sz val="10"/>
        <rFont val="Arial"/>
        <family val="2"/>
      </rPr>
      <t>1539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1540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</si>
</sst>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€&quot;\ #,##0.00;\-&quot;€&quot;\ #,##0.00"/>
    <numFmt numFmtId="164" formatCode="&quot;€&quot;\ #,##0.00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4EC34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4" borderId="0" xfId="0" applyFill="1"/>
    <xf numFmtId="0" fontId="0" fillId="0" borderId="0" xfId="0" applyNumberFormat="1"/>
    <xf numFmtId="164" fontId="0" fillId="0" borderId="0" xfId="0" applyNumberFormat="1"/>
    <xf numFmtId="7" fontId="4" fillId="2" borderId="7" xfId="0" applyNumberFormat="1" applyFont="1" applyFill="1" applyBorder="1" applyAlignment="1">
      <alignment horizontal="center" vertical="center"/>
    </xf>
    <xf numFmtId="7" fontId="4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7" fontId="0" fillId="0" borderId="7" xfId="0" applyNumberFormat="1" applyBorder="1" applyAlignment="1">
      <alignment horizontal="right" vertical="center"/>
    </xf>
    <xf numFmtId="7" fontId="0" fillId="0" borderId="9" xfId="0" applyNumberFormat="1" applyBorder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7" fontId="0" fillId="0" borderId="7" xfId="0" applyNumberFormat="1" applyBorder="1" applyAlignment="1">
      <alignment horizontal="right" vertical="center" wrapText="1"/>
    </xf>
    <xf numFmtId="7" fontId="0" fillId="0" borderId="9" xfId="0" applyNumberForma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right" vertical="center"/>
    </xf>
    <xf numFmtId="0" fontId="1" fillId="7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/>
    </xf>
    <xf numFmtId="164" fontId="0" fillId="4" borderId="7" xfId="0" applyNumberForma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66FF"/>
      <color rgb="FFE13FD2"/>
      <color rgb="FF64EC34"/>
      <color rgb="FF41842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sqref="A1:IV65536"/>
    </sheetView>
  </sheetViews>
  <sheetFormatPr defaultRowHeight="13.2" x14ac:dyDescent="0.25"/>
  <cols>
    <col min="2" max="7" width="19.6640625" customWidth="1"/>
  </cols>
  <sheetData>
    <row r="3" spans="2:7" ht="16.5" customHeight="1" x14ac:dyDescent="0.25">
      <c r="B3" s="6" t="s">
        <v>0</v>
      </c>
      <c r="C3" s="7"/>
      <c r="D3" s="7"/>
      <c r="E3" s="7"/>
      <c r="F3" s="7"/>
      <c r="G3" s="8"/>
    </row>
    <row r="4" spans="2:7" ht="16.5" customHeight="1" x14ac:dyDescent="0.25">
      <c r="B4" s="9"/>
      <c r="C4" s="10"/>
      <c r="D4" s="10"/>
      <c r="E4" s="10"/>
      <c r="F4" s="10"/>
      <c r="G4" s="11"/>
    </row>
    <row r="5" spans="2:7" ht="15" customHeight="1" x14ac:dyDescent="0.25">
      <c r="B5" s="12" t="s">
        <v>1</v>
      </c>
      <c r="C5" s="13"/>
      <c r="D5" s="13"/>
      <c r="E5" s="13"/>
      <c r="F5" s="13"/>
      <c r="G5" s="14"/>
    </row>
    <row r="6" spans="2:7" ht="15" customHeight="1" x14ac:dyDescent="0.25">
      <c r="B6" s="15"/>
      <c r="C6" s="16"/>
      <c r="D6" s="16"/>
      <c r="E6" s="16"/>
      <c r="F6" s="16"/>
      <c r="G6" s="17"/>
    </row>
    <row r="7" spans="2:7" ht="15" customHeight="1" x14ac:dyDescent="0.25">
      <c r="B7" s="12" t="s">
        <v>12</v>
      </c>
      <c r="C7" s="13"/>
      <c r="D7" s="13"/>
      <c r="E7" s="13"/>
      <c r="F7" s="13"/>
      <c r="G7" s="14"/>
    </row>
    <row r="8" spans="2:7" ht="15" customHeight="1" x14ac:dyDescent="0.25">
      <c r="B8" s="15"/>
      <c r="C8" s="16"/>
      <c r="D8" s="16"/>
      <c r="E8" s="16"/>
      <c r="F8" s="16"/>
      <c r="G8" s="17"/>
    </row>
    <row r="9" spans="2:7" x14ac:dyDescent="0.25">
      <c r="B9" s="12" t="s">
        <v>9</v>
      </c>
      <c r="C9" s="13"/>
      <c r="D9" s="13"/>
      <c r="E9" s="13"/>
      <c r="F9" s="13"/>
      <c r="G9" s="14"/>
    </row>
    <row r="10" spans="2:7" x14ac:dyDescent="0.25">
      <c r="B10" s="15"/>
      <c r="C10" s="16"/>
      <c r="D10" s="16"/>
      <c r="E10" s="16"/>
      <c r="F10" s="16"/>
      <c r="G10" s="17"/>
    </row>
    <row r="11" spans="2:7" ht="12.75" customHeight="1" x14ac:dyDescent="0.25">
      <c r="B11" s="21" t="s">
        <v>2</v>
      </c>
      <c r="C11" s="21" t="s">
        <v>3</v>
      </c>
      <c r="D11" s="21" t="s">
        <v>4</v>
      </c>
      <c r="E11" s="18" t="s">
        <v>5</v>
      </c>
      <c r="F11" s="18" t="s">
        <v>6</v>
      </c>
      <c r="G11" s="21" t="s">
        <v>7</v>
      </c>
    </row>
    <row r="12" spans="2:7" x14ac:dyDescent="0.25">
      <c r="B12" s="22"/>
      <c r="C12" s="22"/>
      <c r="D12" s="22"/>
      <c r="E12" s="19"/>
      <c r="F12" s="19"/>
      <c r="G12" s="22"/>
    </row>
    <row r="13" spans="2:7" x14ac:dyDescent="0.25">
      <c r="B13" s="23"/>
      <c r="C13" s="23"/>
      <c r="D13" s="23"/>
      <c r="E13" s="20"/>
      <c r="F13" s="20"/>
      <c r="G13" s="23"/>
    </row>
    <row r="14" spans="2:7" x14ac:dyDescent="0.25">
      <c r="B14" s="24">
        <v>34949.980000000003</v>
      </c>
      <c r="C14" s="24">
        <v>33783.1</v>
      </c>
      <c r="D14" s="24"/>
      <c r="E14" s="24"/>
      <c r="F14" s="24"/>
      <c r="G14" s="24">
        <f>SUM(B14:F15)</f>
        <v>68733.08</v>
      </c>
    </row>
    <row r="15" spans="2:7" x14ac:dyDescent="0.25">
      <c r="B15" s="25"/>
      <c r="C15" s="25"/>
      <c r="D15" s="25"/>
      <c r="E15" s="25"/>
      <c r="F15" s="25"/>
      <c r="G15" s="25"/>
    </row>
    <row r="17" spans="2:2" x14ac:dyDescent="0.25">
      <c r="B17" t="s">
        <v>8</v>
      </c>
    </row>
  </sheetData>
  <mergeCells count="16">
    <mergeCell ref="F14:F15"/>
    <mergeCell ref="G14:G15"/>
    <mergeCell ref="B11:B13"/>
    <mergeCell ref="C11:C13"/>
    <mergeCell ref="B14:B15"/>
    <mergeCell ref="C14:C15"/>
    <mergeCell ref="D14:D15"/>
    <mergeCell ref="E14:E15"/>
    <mergeCell ref="D11:D13"/>
    <mergeCell ref="E11:E13"/>
    <mergeCell ref="B3:G4"/>
    <mergeCell ref="B5:G6"/>
    <mergeCell ref="B7:G8"/>
    <mergeCell ref="B9:G10"/>
    <mergeCell ref="F11:F13"/>
    <mergeCell ref="G11:G13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activeCell="C24" sqref="C24"/>
    </sheetView>
  </sheetViews>
  <sheetFormatPr defaultRowHeight="13.2" x14ac:dyDescent="0.25"/>
  <cols>
    <col min="2" max="7" width="19.6640625" customWidth="1"/>
  </cols>
  <sheetData>
    <row r="3" spans="2:7" ht="16.5" customHeight="1" x14ac:dyDescent="0.25">
      <c r="B3" s="6" t="s">
        <v>0</v>
      </c>
      <c r="C3" s="7"/>
      <c r="D3" s="7"/>
      <c r="E3" s="7"/>
      <c r="F3" s="7"/>
      <c r="G3" s="8"/>
    </row>
    <row r="4" spans="2:7" ht="16.5" customHeight="1" x14ac:dyDescent="0.25">
      <c r="B4" s="9"/>
      <c r="C4" s="10"/>
      <c r="D4" s="10"/>
      <c r="E4" s="10"/>
      <c r="F4" s="10"/>
      <c r="G4" s="11"/>
    </row>
    <row r="5" spans="2:7" ht="15" customHeight="1" x14ac:dyDescent="0.25">
      <c r="B5" s="12" t="s">
        <v>1</v>
      </c>
      <c r="C5" s="13"/>
      <c r="D5" s="13"/>
      <c r="E5" s="13"/>
      <c r="F5" s="13"/>
      <c r="G5" s="14"/>
    </row>
    <row r="6" spans="2:7" ht="15" customHeight="1" x14ac:dyDescent="0.25">
      <c r="B6" s="15"/>
      <c r="C6" s="16"/>
      <c r="D6" s="16"/>
      <c r="E6" s="16"/>
      <c r="F6" s="16"/>
      <c r="G6" s="17"/>
    </row>
    <row r="7" spans="2:7" ht="15" customHeight="1" x14ac:dyDescent="0.25">
      <c r="B7" s="12" t="s">
        <v>10</v>
      </c>
      <c r="C7" s="13"/>
      <c r="D7" s="13"/>
      <c r="E7" s="13"/>
      <c r="F7" s="13"/>
      <c r="G7" s="14"/>
    </row>
    <row r="8" spans="2:7" ht="15" customHeight="1" x14ac:dyDescent="0.25">
      <c r="B8" s="15"/>
      <c r="C8" s="16"/>
      <c r="D8" s="16"/>
      <c r="E8" s="16"/>
      <c r="F8" s="16"/>
      <c r="G8" s="17"/>
    </row>
    <row r="9" spans="2:7" x14ac:dyDescent="0.25">
      <c r="B9" s="12" t="s">
        <v>11</v>
      </c>
      <c r="C9" s="13"/>
      <c r="D9" s="13"/>
      <c r="E9" s="13"/>
      <c r="F9" s="13"/>
      <c r="G9" s="14"/>
    </row>
    <row r="10" spans="2:7" x14ac:dyDescent="0.25">
      <c r="B10" s="15"/>
      <c r="C10" s="16"/>
      <c r="D10" s="16"/>
      <c r="E10" s="16"/>
      <c r="F10" s="16"/>
      <c r="G10" s="17"/>
    </row>
    <row r="11" spans="2:7" ht="12.75" customHeight="1" x14ac:dyDescent="0.25">
      <c r="B11" s="21" t="s">
        <v>2</v>
      </c>
      <c r="C11" s="21" t="s">
        <v>3</v>
      </c>
      <c r="D11" s="21" t="s">
        <v>4</v>
      </c>
      <c r="E11" s="18" t="s">
        <v>5</v>
      </c>
      <c r="F11" s="18" t="s">
        <v>6</v>
      </c>
      <c r="G11" s="21" t="s">
        <v>7</v>
      </c>
    </row>
    <row r="12" spans="2:7" x14ac:dyDescent="0.25">
      <c r="B12" s="22"/>
      <c r="C12" s="22"/>
      <c r="D12" s="22"/>
      <c r="E12" s="19"/>
      <c r="F12" s="19"/>
      <c r="G12" s="22"/>
    </row>
    <row r="13" spans="2:7" x14ac:dyDescent="0.25">
      <c r="B13" s="23"/>
      <c r="C13" s="23"/>
      <c r="D13" s="23"/>
      <c r="E13" s="20"/>
      <c r="F13" s="20"/>
      <c r="G13" s="23"/>
    </row>
    <row r="14" spans="2:7" x14ac:dyDescent="0.25">
      <c r="B14" s="24">
        <v>40129.96</v>
      </c>
      <c r="C14" s="24">
        <v>33783.1</v>
      </c>
      <c r="D14" s="24"/>
      <c r="E14" s="24"/>
      <c r="F14" s="24"/>
      <c r="G14" s="24">
        <f>SUM(B14:F15)</f>
        <v>73913.06</v>
      </c>
    </row>
    <row r="15" spans="2:7" x14ac:dyDescent="0.25">
      <c r="B15" s="25"/>
      <c r="C15" s="25"/>
      <c r="D15" s="25"/>
      <c r="E15" s="25"/>
      <c r="F15" s="25"/>
      <c r="G15" s="25"/>
    </row>
    <row r="17" spans="2:2" x14ac:dyDescent="0.25">
      <c r="B17" t="s">
        <v>8</v>
      </c>
    </row>
  </sheetData>
  <mergeCells count="16">
    <mergeCell ref="F14:F15"/>
    <mergeCell ref="G14:G15"/>
    <mergeCell ref="B11:B13"/>
    <mergeCell ref="C11:C13"/>
    <mergeCell ref="B14:B15"/>
    <mergeCell ref="C14:C15"/>
    <mergeCell ref="D14:D15"/>
    <mergeCell ref="E14:E15"/>
    <mergeCell ref="D11:D13"/>
    <mergeCell ref="E11:E13"/>
    <mergeCell ref="B3:G4"/>
    <mergeCell ref="B5:G6"/>
    <mergeCell ref="B7:G8"/>
    <mergeCell ref="B9:G10"/>
    <mergeCell ref="F11:F13"/>
    <mergeCell ref="G11:G13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tabSelected="1" workbookViewId="0">
      <selection activeCell="H31" sqref="H31"/>
    </sheetView>
  </sheetViews>
  <sheetFormatPr defaultRowHeight="13.2" x14ac:dyDescent="0.25"/>
  <cols>
    <col min="1" max="1" width="6.6640625" style="2" customWidth="1"/>
    <col min="2" max="3" width="13.6640625" customWidth="1"/>
    <col min="4" max="4" width="13.33203125" customWidth="1"/>
    <col min="5" max="5" width="13.44140625" customWidth="1"/>
    <col min="6" max="6" width="13.88671875" customWidth="1"/>
    <col min="7" max="7" width="12.88671875" customWidth="1"/>
    <col min="8" max="8" width="22.33203125" customWidth="1"/>
    <col min="9" max="9" width="18.6640625" customWidth="1"/>
    <col min="11" max="11" width="10.6640625" bestFit="1" customWidth="1"/>
  </cols>
  <sheetData>
    <row r="3" spans="1:11" ht="16.5" customHeight="1" x14ac:dyDescent="0.25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spans="1:11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11" ht="15" customHeight="1" x14ac:dyDescent="0.25">
      <c r="A5" s="32" t="s">
        <v>1</v>
      </c>
      <c r="B5" s="33"/>
      <c r="C5" s="33"/>
      <c r="D5" s="33"/>
      <c r="E5" s="33"/>
      <c r="F5" s="33"/>
      <c r="G5" s="33"/>
      <c r="H5" s="33"/>
      <c r="I5" s="34"/>
    </row>
    <row r="6" spans="1:11" ht="15" customHeight="1" x14ac:dyDescent="0.25">
      <c r="A6" s="35"/>
      <c r="B6" s="36"/>
      <c r="C6" s="36"/>
      <c r="D6" s="36"/>
      <c r="E6" s="36"/>
      <c r="F6" s="36"/>
      <c r="G6" s="36"/>
      <c r="H6" s="36"/>
      <c r="I6" s="37"/>
    </row>
    <row r="7" spans="1:11" ht="12.75" customHeight="1" x14ac:dyDescent="0.25">
      <c r="A7" s="38" t="s">
        <v>14</v>
      </c>
      <c r="B7" s="39" t="s">
        <v>18</v>
      </c>
      <c r="C7" s="40" t="s">
        <v>19</v>
      </c>
      <c r="D7" s="41" t="s">
        <v>20</v>
      </c>
      <c r="E7" s="41" t="s">
        <v>21</v>
      </c>
      <c r="F7" s="41" t="s">
        <v>22</v>
      </c>
      <c r="G7" s="41" t="s">
        <v>23</v>
      </c>
      <c r="H7" s="42" t="s">
        <v>13</v>
      </c>
      <c r="I7" s="44" t="s">
        <v>7</v>
      </c>
    </row>
    <row r="8" spans="1:11" ht="13.2" customHeight="1" x14ac:dyDescent="0.25">
      <c r="A8" s="38"/>
      <c r="B8" s="39"/>
      <c r="C8" s="40"/>
      <c r="D8" s="41"/>
      <c r="E8" s="41"/>
      <c r="F8" s="41"/>
      <c r="G8" s="41"/>
      <c r="H8" s="42"/>
      <c r="I8" s="44"/>
    </row>
    <row r="9" spans="1:11" ht="13.2" customHeight="1" x14ac:dyDescent="0.25">
      <c r="A9" s="38"/>
      <c r="B9" s="39"/>
      <c r="C9" s="40"/>
      <c r="D9" s="41"/>
      <c r="E9" s="41"/>
      <c r="F9" s="41"/>
      <c r="G9" s="41"/>
      <c r="H9" s="42"/>
      <c r="I9" s="44"/>
    </row>
    <row r="10" spans="1:11" x14ac:dyDescent="0.25">
      <c r="A10" s="30">
        <v>2010</v>
      </c>
      <c r="B10" s="45">
        <v>785.79</v>
      </c>
      <c r="C10" s="45">
        <v>1964.45</v>
      </c>
      <c r="D10" s="45">
        <v>8026.26</v>
      </c>
      <c r="E10" s="45">
        <v>10745.35</v>
      </c>
      <c r="F10" s="43">
        <v>5764.22</v>
      </c>
      <c r="G10" s="43">
        <v>575.24</v>
      </c>
      <c r="H10" s="4" t="s">
        <v>15</v>
      </c>
      <c r="I10" s="45">
        <f>SUM(B10:G11)</f>
        <v>27861.31</v>
      </c>
    </row>
    <row r="11" spans="1:11" x14ac:dyDescent="0.25">
      <c r="A11" s="30"/>
      <c r="B11" s="45"/>
      <c r="C11" s="45"/>
      <c r="D11" s="45"/>
      <c r="E11" s="45"/>
      <c r="F11" s="43"/>
      <c r="G11" s="43"/>
      <c r="H11" s="5" t="s">
        <v>24</v>
      </c>
      <c r="I11" s="45"/>
    </row>
    <row r="12" spans="1:11" x14ac:dyDescent="0.25">
      <c r="A12" s="30">
        <v>2011</v>
      </c>
      <c r="B12" s="45">
        <v>775.48</v>
      </c>
      <c r="C12" s="45">
        <v>4086.64</v>
      </c>
      <c r="D12" s="45">
        <v>24962.9</v>
      </c>
      <c r="E12" s="45">
        <v>31609.84</v>
      </c>
      <c r="F12" s="43">
        <v>9014.39</v>
      </c>
      <c r="G12" s="43">
        <v>0</v>
      </c>
      <c r="H12" s="4" t="s">
        <v>15</v>
      </c>
      <c r="I12" s="43">
        <f>B12+C12+D12+E12+F12+G12</f>
        <v>70449.25</v>
      </c>
    </row>
    <row r="13" spans="1:11" x14ac:dyDescent="0.25">
      <c r="A13" s="30"/>
      <c r="B13" s="45"/>
      <c r="C13" s="45"/>
      <c r="D13" s="45"/>
      <c r="E13" s="45"/>
      <c r="F13" s="43"/>
      <c r="G13" s="43"/>
      <c r="H13" s="5" t="s">
        <v>26</v>
      </c>
      <c r="I13" s="43"/>
      <c r="K13" s="3"/>
    </row>
    <row r="14" spans="1:11" x14ac:dyDescent="0.25">
      <c r="A14" s="30">
        <v>2012</v>
      </c>
      <c r="B14" s="45">
        <v>574.77</v>
      </c>
      <c r="C14" s="45">
        <v>3299.12</v>
      </c>
      <c r="D14" s="45">
        <v>17722.150000000001</v>
      </c>
      <c r="E14" s="45">
        <v>26259.99</v>
      </c>
      <c r="F14" s="45">
        <v>8169.14</v>
      </c>
      <c r="G14" s="45">
        <v>693.39</v>
      </c>
      <c r="H14" s="4" t="s">
        <v>15</v>
      </c>
      <c r="I14" s="43">
        <f t="shared" ref="I14" si="0">B14+C14+D14+E14+F14+G14</f>
        <v>56718.559999999998</v>
      </c>
      <c r="K14" s="3"/>
    </row>
    <row r="15" spans="1:11" x14ac:dyDescent="0.25">
      <c r="A15" s="30"/>
      <c r="B15" s="45"/>
      <c r="C15" s="45"/>
      <c r="D15" s="45"/>
      <c r="E15" s="45"/>
      <c r="F15" s="45"/>
      <c r="G15" s="45"/>
      <c r="H15" s="5" t="s">
        <v>25</v>
      </c>
      <c r="I15" s="43"/>
    </row>
    <row r="16" spans="1:11" x14ac:dyDescent="0.25">
      <c r="A16" s="30">
        <v>2013</v>
      </c>
      <c r="B16" s="45">
        <v>642.65</v>
      </c>
      <c r="C16" s="45">
        <v>3651.04</v>
      </c>
      <c r="D16" s="45">
        <v>20933.52</v>
      </c>
      <c r="E16" s="45">
        <v>29669.53</v>
      </c>
      <c r="F16" s="45">
        <v>11153.14</v>
      </c>
      <c r="G16" s="45">
        <v>759.13</v>
      </c>
      <c r="H16" s="4" t="s">
        <v>15</v>
      </c>
      <c r="I16" s="43">
        <f t="shared" ref="I16" si="1">B16+C16+D16+E16+F16+G16</f>
        <v>66809.010000000009</v>
      </c>
    </row>
    <row r="17" spans="1:9" x14ac:dyDescent="0.25">
      <c r="A17" s="30"/>
      <c r="B17" s="45"/>
      <c r="C17" s="45"/>
      <c r="D17" s="45"/>
      <c r="E17" s="45"/>
      <c r="F17" s="45"/>
      <c r="G17" s="45"/>
      <c r="H17" s="5" t="s">
        <v>27</v>
      </c>
      <c r="I17" s="43"/>
    </row>
    <row r="18" spans="1:9" ht="13.2" customHeight="1" x14ac:dyDescent="0.25">
      <c r="A18" s="30">
        <v>2014</v>
      </c>
      <c r="B18" s="45">
        <v>620.88</v>
      </c>
      <c r="C18" s="45">
        <v>3055.6</v>
      </c>
      <c r="D18" s="45">
        <v>20641.66</v>
      </c>
      <c r="E18" s="45">
        <v>29360.16</v>
      </c>
      <c r="F18" s="45">
        <v>10177.85</v>
      </c>
      <c r="G18" s="45">
        <v>775.29</v>
      </c>
      <c r="H18" s="4" t="s">
        <v>15</v>
      </c>
      <c r="I18" s="43">
        <f t="shared" ref="I18" si="2">B18+C18+D18+E18+F18+G18</f>
        <v>64631.44</v>
      </c>
    </row>
    <row r="19" spans="1:9" x14ac:dyDescent="0.25">
      <c r="A19" s="30"/>
      <c r="B19" s="45"/>
      <c r="C19" s="45"/>
      <c r="D19" s="45"/>
      <c r="E19" s="45"/>
      <c r="F19" s="45"/>
      <c r="G19" s="45"/>
      <c r="H19" s="5" t="s">
        <v>59</v>
      </c>
      <c r="I19" s="43"/>
    </row>
    <row r="20" spans="1:9" ht="13.2" customHeight="1" x14ac:dyDescent="0.25">
      <c r="A20" s="30">
        <v>2015</v>
      </c>
      <c r="B20" s="26" t="s">
        <v>16</v>
      </c>
      <c r="C20" s="26" t="s">
        <v>16</v>
      </c>
      <c r="D20" s="26" t="s">
        <v>16</v>
      </c>
      <c r="E20" s="26" t="s">
        <v>16</v>
      </c>
      <c r="F20" s="26" t="s">
        <v>16</v>
      </c>
      <c r="G20" s="26" t="s">
        <v>16</v>
      </c>
      <c r="H20" s="28"/>
      <c r="I20" s="26" t="s">
        <v>16</v>
      </c>
    </row>
    <row r="21" spans="1:9" x14ac:dyDescent="0.25">
      <c r="A21" s="30"/>
      <c r="B21" s="27"/>
      <c r="C21" s="27"/>
      <c r="D21" s="27"/>
      <c r="E21" s="27"/>
      <c r="F21" s="27"/>
      <c r="G21" s="27"/>
      <c r="H21" s="29"/>
      <c r="I21" s="27"/>
    </row>
    <row r="28" spans="1:9" x14ac:dyDescent="0.25">
      <c r="D28" s="1"/>
    </row>
  </sheetData>
  <mergeCells count="60">
    <mergeCell ref="I18:I19"/>
    <mergeCell ref="G16:G17"/>
    <mergeCell ref="I16:I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I12:I13"/>
    <mergeCell ref="A14:A15"/>
    <mergeCell ref="B14:B15"/>
    <mergeCell ref="C14:C15"/>
    <mergeCell ref="D14:D15"/>
    <mergeCell ref="E14:E15"/>
    <mergeCell ref="F14:F15"/>
    <mergeCell ref="G14:G15"/>
    <mergeCell ref="I14:I15"/>
    <mergeCell ref="A12:A13"/>
    <mergeCell ref="B12:B13"/>
    <mergeCell ref="C12:C13"/>
    <mergeCell ref="D12:D13"/>
    <mergeCell ref="E12:E13"/>
    <mergeCell ref="F12:F13"/>
    <mergeCell ref="I7:I9"/>
    <mergeCell ref="A10:A11"/>
    <mergeCell ref="B10:B11"/>
    <mergeCell ref="C10:C11"/>
    <mergeCell ref="D10:D11"/>
    <mergeCell ref="E10:E11"/>
    <mergeCell ref="F10:F11"/>
    <mergeCell ref="G10:G11"/>
    <mergeCell ref="I10:I11"/>
    <mergeCell ref="A3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20:F21"/>
    <mergeCell ref="G20:G21"/>
    <mergeCell ref="H20:H21"/>
    <mergeCell ref="I20:I21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8"/>
  <sheetViews>
    <sheetView topLeftCell="O1" workbookViewId="0">
      <selection activeCell="T18" sqref="T18:T19"/>
    </sheetView>
  </sheetViews>
  <sheetFormatPr defaultRowHeight="13.2" x14ac:dyDescent="0.25"/>
  <cols>
    <col min="1" max="1" width="6.6640625" style="2" customWidth="1"/>
    <col min="2" max="2" width="12" customWidth="1"/>
    <col min="3" max="3" width="22.21875" bestFit="1" customWidth="1"/>
    <col min="4" max="4" width="11.109375" customWidth="1"/>
    <col min="5" max="5" width="22.21875" bestFit="1" customWidth="1"/>
    <col min="6" max="6" width="10.6640625" customWidth="1"/>
    <col min="7" max="7" width="22.21875" bestFit="1" customWidth="1"/>
    <col min="8" max="8" width="11.33203125" customWidth="1"/>
    <col min="9" max="9" width="13.44140625" customWidth="1"/>
    <col min="10" max="10" width="10.6640625" customWidth="1"/>
    <col min="11" max="11" width="20" customWidth="1"/>
    <col min="12" max="12" width="12.88671875" customWidth="1"/>
    <col min="13" max="14" width="16.109375" customWidth="1"/>
    <col min="15" max="15" width="22.88671875" customWidth="1"/>
    <col min="16" max="18" width="16.109375" customWidth="1"/>
    <col min="19" max="19" width="24.77734375" bestFit="1" customWidth="1"/>
    <col min="20" max="20" width="17.33203125" customWidth="1"/>
    <col min="22" max="22" width="10.6640625" bestFit="1" customWidth="1"/>
  </cols>
  <sheetData>
    <row r="3" spans="1:22" ht="16.5" customHeight="1" x14ac:dyDescent="0.25">
      <c r="A3" s="31" t="s">
        <v>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2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2" ht="15" customHeight="1" x14ac:dyDescent="0.25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</row>
    <row r="6" spans="1:22" ht="15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</row>
    <row r="7" spans="1:22" ht="12.75" customHeight="1" x14ac:dyDescent="0.25">
      <c r="A7" s="38" t="s">
        <v>14</v>
      </c>
      <c r="B7" s="41" t="s">
        <v>28</v>
      </c>
      <c r="C7" s="42" t="s">
        <v>13</v>
      </c>
      <c r="D7" s="41" t="s">
        <v>29</v>
      </c>
      <c r="E7" s="42" t="s">
        <v>13</v>
      </c>
      <c r="F7" s="41" t="s">
        <v>30</v>
      </c>
      <c r="G7" s="42" t="s">
        <v>13</v>
      </c>
      <c r="H7" s="41" t="s">
        <v>31</v>
      </c>
      <c r="I7" s="42" t="s">
        <v>13</v>
      </c>
      <c r="J7" s="41" t="s">
        <v>32</v>
      </c>
      <c r="K7" s="42" t="s">
        <v>13</v>
      </c>
      <c r="L7" s="41" t="s">
        <v>33</v>
      </c>
      <c r="M7" s="42" t="s">
        <v>13</v>
      </c>
      <c r="N7" s="41" t="s">
        <v>34</v>
      </c>
      <c r="O7" s="42" t="s">
        <v>13</v>
      </c>
      <c r="P7" s="41" t="s">
        <v>35</v>
      </c>
      <c r="Q7" s="42" t="s">
        <v>13</v>
      </c>
      <c r="R7" s="41" t="s">
        <v>36</v>
      </c>
      <c r="S7" s="42" t="s">
        <v>13</v>
      </c>
      <c r="T7" s="44" t="s">
        <v>46</v>
      </c>
    </row>
    <row r="8" spans="1:22" ht="13.2" customHeight="1" x14ac:dyDescent="0.25">
      <c r="A8" s="38"/>
      <c r="B8" s="41"/>
      <c r="C8" s="42"/>
      <c r="D8" s="41"/>
      <c r="E8" s="42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1"/>
      <c r="S8" s="42"/>
      <c r="T8" s="44"/>
    </row>
    <row r="9" spans="1:22" ht="13.2" customHeight="1" x14ac:dyDescent="0.25">
      <c r="A9" s="38"/>
      <c r="B9" s="41"/>
      <c r="C9" s="42"/>
      <c r="D9" s="41"/>
      <c r="E9" s="42"/>
      <c r="F9" s="41"/>
      <c r="G9" s="42"/>
      <c r="H9" s="41"/>
      <c r="I9" s="42"/>
      <c r="J9" s="41"/>
      <c r="K9" s="42"/>
      <c r="L9" s="41"/>
      <c r="M9" s="42"/>
      <c r="N9" s="41"/>
      <c r="O9" s="42"/>
      <c r="P9" s="41"/>
      <c r="Q9" s="42"/>
      <c r="R9" s="41"/>
      <c r="S9" s="42"/>
      <c r="T9" s="44"/>
    </row>
    <row r="10" spans="1:22" x14ac:dyDescent="0.25">
      <c r="A10" s="30">
        <v>2010</v>
      </c>
      <c r="B10" s="45">
        <v>15226.25</v>
      </c>
      <c r="C10" s="4" t="s">
        <v>15</v>
      </c>
      <c r="D10" s="45">
        <v>2295.1999999999998</v>
      </c>
      <c r="E10" s="4" t="s">
        <v>15</v>
      </c>
      <c r="F10" s="45">
        <v>8033.21</v>
      </c>
      <c r="G10" s="4" t="s">
        <v>15</v>
      </c>
      <c r="H10" s="45"/>
      <c r="I10" s="4"/>
      <c r="J10" s="43"/>
      <c r="K10" s="4"/>
      <c r="L10" s="43">
        <v>3575.72</v>
      </c>
      <c r="M10" s="4" t="s">
        <v>15</v>
      </c>
      <c r="N10" s="43"/>
      <c r="O10" s="4"/>
      <c r="P10" s="43">
        <v>2428.8000000000002</v>
      </c>
      <c r="Q10" s="4" t="s">
        <v>15</v>
      </c>
      <c r="R10" s="43">
        <v>10740.7</v>
      </c>
      <c r="S10" s="4" t="s">
        <v>50</v>
      </c>
      <c r="T10" s="45">
        <f>B10+D10+F10+H10+J10+L10+N10+P10+R10</f>
        <v>42299.880000000005</v>
      </c>
    </row>
    <row r="11" spans="1:22" x14ac:dyDescent="0.25">
      <c r="A11" s="30"/>
      <c r="B11" s="45"/>
      <c r="C11" s="5" t="s">
        <v>48</v>
      </c>
      <c r="D11" s="45"/>
      <c r="E11" s="5" t="s">
        <v>51</v>
      </c>
      <c r="F11" s="45"/>
      <c r="G11" s="5" t="s">
        <v>51</v>
      </c>
      <c r="H11" s="45"/>
      <c r="I11" s="5"/>
      <c r="J11" s="43"/>
      <c r="K11" s="5"/>
      <c r="L11" s="43"/>
      <c r="M11" s="5" t="s">
        <v>47</v>
      </c>
      <c r="N11" s="43"/>
      <c r="O11" s="5"/>
      <c r="P11" s="43"/>
      <c r="Q11" s="5" t="s">
        <v>47</v>
      </c>
      <c r="R11" s="43"/>
      <c r="S11" s="5" t="s">
        <v>49</v>
      </c>
      <c r="T11" s="45"/>
    </row>
    <row r="12" spans="1:22" x14ac:dyDescent="0.25">
      <c r="A12" s="30">
        <v>2011</v>
      </c>
      <c r="B12" s="45">
        <v>14653.94</v>
      </c>
      <c r="C12" s="4" t="s">
        <v>15</v>
      </c>
      <c r="D12" s="45"/>
      <c r="E12" s="4"/>
      <c r="F12" s="45">
        <v>3847.09</v>
      </c>
      <c r="G12" s="4" t="s">
        <v>15</v>
      </c>
      <c r="H12" s="45"/>
      <c r="I12" s="4"/>
      <c r="J12" s="43"/>
      <c r="K12" s="4"/>
      <c r="L12" s="43">
        <v>2716.94</v>
      </c>
      <c r="M12" s="4" t="s">
        <v>15</v>
      </c>
      <c r="N12" s="43"/>
      <c r="O12" s="4"/>
      <c r="P12" s="46" t="s">
        <v>44</v>
      </c>
      <c r="Q12" s="4" t="s">
        <v>15</v>
      </c>
      <c r="R12" s="46" t="s">
        <v>45</v>
      </c>
      <c r="S12" s="4" t="s">
        <v>15</v>
      </c>
      <c r="T12" s="45">
        <f>B12+D12+F12+H12+J12+L12+N12</f>
        <v>21217.969999999998</v>
      </c>
    </row>
    <row r="13" spans="1:22" x14ac:dyDescent="0.25">
      <c r="A13" s="30"/>
      <c r="B13" s="45"/>
      <c r="C13" s="5" t="s">
        <v>26</v>
      </c>
      <c r="D13" s="45"/>
      <c r="E13" s="5"/>
      <c r="F13" s="45"/>
      <c r="G13" s="5" t="s">
        <v>26</v>
      </c>
      <c r="H13" s="45"/>
      <c r="I13" s="5"/>
      <c r="J13" s="43"/>
      <c r="K13" s="5"/>
      <c r="L13" s="43"/>
      <c r="M13" s="5" t="s">
        <v>26</v>
      </c>
      <c r="N13" s="43"/>
      <c r="O13" s="5"/>
      <c r="P13" s="47"/>
      <c r="Q13" s="5" t="s">
        <v>26</v>
      </c>
      <c r="R13" s="47"/>
      <c r="S13" s="5" t="s">
        <v>26</v>
      </c>
      <c r="T13" s="45"/>
      <c r="V13" s="3"/>
    </row>
    <row r="14" spans="1:22" x14ac:dyDescent="0.25">
      <c r="A14" s="30">
        <v>2012</v>
      </c>
      <c r="B14" s="45">
        <v>9602.1299999999992</v>
      </c>
      <c r="C14" s="4" t="s">
        <v>15</v>
      </c>
      <c r="D14" s="45"/>
      <c r="E14" s="4"/>
      <c r="F14" s="45">
        <v>3503.74</v>
      </c>
      <c r="G14" s="4" t="s">
        <v>15</v>
      </c>
      <c r="H14" s="45"/>
      <c r="I14" s="4"/>
      <c r="J14" s="45"/>
      <c r="K14" s="4"/>
      <c r="L14" s="45">
        <v>3165.73</v>
      </c>
      <c r="M14" s="4" t="s">
        <v>15</v>
      </c>
      <c r="N14" s="45">
        <v>10744.84</v>
      </c>
      <c r="O14" s="4" t="s">
        <v>50</v>
      </c>
      <c r="P14" s="46" t="s">
        <v>53</v>
      </c>
      <c r="Q14" s="4" t="s">
        <v>15</v>
      </c>
      <c r="R14" s="45"/>
      <c r="S14" s="4"/>
      <c r="T14" s="45">
        <f>N14+L14+F14+B14</f>
        <v>27016.439999999995</v>
      </c>
      <c r="V14" s="3"/>
    </row>
    <row r="15" spans="1:22" x14ac:dyDescent="0.25">
      <c r="A15" s="30"/>
      <c r="B15" s="45"/>
      <c r="C15" s="5" t="s">
        <v>52</v>
      </c>
      <c r="D15" s="45"/>
      <c r="E15" s="5"/>
      <c r="F15" s="45"/>
      <c r="G15" s="5" t="s">
        <v>52</v>
      </c>
      <c r="H15" s="45"/>
      <c r="I15" s="5"/>
      <c r="J15" s="45"/>
      <c r="K15" s="5"/>
      <c r="L15" s="45"/>
      <c r="M15" s="5" t="s">
        <v>52</v>
      </c>
      <c r="N15" s="45"/>
      <c r="O15" s="5" t="s">
        <v>54</v>
      </c>
      <c r="P15" s="47"/>
      <c r="Q15" s="5" t="s">
        <v>52</v>
      </c>
      <c r="R15" s="45"/>
      <c r="S15" s="5"/>
      <c r="T15" s="45"/>
    </row>
    <row r="16" spans="1:22" x14ac:dyDescent="0.25">
      <c r="A16" s="30">
        <v>2013</v>
      </c>
      <c r="B16" s="45">
        <v>9696.83</v>
      </c>
      <c r="C16" s="4" t="s">
        <v>15</v>
      </c>
      <c r="D16" s="45"/>
      <c r="E16" s="4"/>
      <c r="F16" s="45">
        <v>4378.7</v>
      </c>
      <c r="G16" s="4" t="s">
        <v>15</v>
      </c>
      <c r="H16" s="45"/>
      <c r="I16" s="4"/>
      <c r="J16" s="45">
        <v>1606.58</v>
      </c>
      <c r="K16" s="4" t="s">
        <v>15</v>
      </c>
      <c r="L16" s="45"/>
      <c r="M16" s="4"/>
      <c r="N16" s="45">
        <v>13660</v>
      </c>
      <c r="O16" s="4" t="s">
        <v>15</v>
      </c>
      <c r="P16" s="45"/>
      <c r="Q16" s="4"/>
      <c r="R16" s="45"/>
      <c r="S16" s="4"/>
      <c r="T16" s="45">
        <f t="shared" ref="T16" si="0">B16+D16+F16+H16+J16+L16+N16+P16+R16</f>
        <v>29342.11</v>
      </c>
    </row>
    <row r="17" spans="1:20" x14ac:dyDescent="0.25">
      <c r="A17" s="30"/>
      <c r="B17" s="45"/>
      <c r="C17" s="5" t="s">
        <v>55</v>
      </c>
      <c r="D17" s="45"/>
      <c r="E17" s="5"/>
      <c r="F17" s="45"/>
      <c r="G17" s="5" t="s">
        <v>55</v>
      </c>
      <c r="H17" s="45"/>
      <c r="I17" s="5"/>
      <c r="J17" s="45"/>
      <c r="K17" s="5" t="s">
        <v>55</v>
      </c>
      <c r="L17" s="45"/>
      <c r="M17" s="5"/>
      <c r="N17" s="45"/>
      <c r="O17" s="5" t="s">
        <v>56</v>
      </c>
      <c r="P17" s="45"/>
      <c r="Q17" s="5"/>
      <c r="R17" s="45"/>
      <c r="S17" s="5"/>
      <c r="T17" s="45"/>
    </row>
    <row r="18" spans="1:20" ht="13.2" customHeight="1" x14ac:dyDescent="0.25">
      <c r="A18" s="30">
        <v>2014</v>
      </c>
      <c r="B18" s="45">
        <v>1100</v>
      </c>
      <c r="C18" s="4" t="s">
        <v>15</v>
      </c>
      <c r="D18" s="45"/>
      <c r="E18" s="4"/>
      <c r="F18" s="45">
        <v>4378.7</v>
      </c>
      <c r="G18" s="4" t="s">
        <v>15</v>
      </c>
      <c r="H18" s="45"/>
      <c r="I18" s="4"/>
      <c r="J18" s="45"/>
      <c r="K18" s="4"/>
      <c r="L18" s="45"/>
      <c r="M18" s="4"/>
      <c r="N18" s="45">
        <v>10923.23</v>
      </c>
      <c r="O18" s="4" t="s">
        <v>15</v>
      </c>
      <c r="P18" s="45"/>
      <c r="Q18" s="4"/>
      <c r="R18" s="45"/>
      <c r="S18" s="4"/>
      <c r="T18" s="45">
        <f>B18+D18+F18+H18+J18+N18+P18+R18</f>
        <v>16401.93</v>
      </c>
    </row>
    <row r="19" spans="1:20" x14ac:dyDescent="0.25">
      <c r="A19" s="30"/>
      <c r="B19" s="45"/>
      <c r="C19" s="5" t="s">
        <v>60</v>
      </c>
      <c r="D19" s="45"/>
      <c r="E19" s="5"/>
      <c r="F19" s="45"/>
      <c r="G19" s="5" t="s">
        <v>61</v>
      </c>
      <c r="H19" s="45"/>
      <c r="I19" s="5"/>
      <c r="J19" s="45"/>
      <c r="K19" s="5"/>
      <c r="L19" s="45"/>
      <c r="M19" s="5"/>
      <c r="N19" s="45"/>
      <c r="O19" s="5" t="s">
        <v>62</v>
      </c>
      <c r="P19" s="45"/>
      <c r="Q19" s="5"/>
      <c r="R19" s="45"/>
      <c r="S19" s="5"/>
      <c r="T19" s="45"/>
    </row>
    <row r="20" spans="1:20" x14ac:dyDescent="0.25">
      <c r="A20" s="30">
        <v>2015</v>
      </c>
      <c r="B20" s="26" t="s">
        <v>16</v>
      </c>
      <c r="C20" s="28"/>
      <c r="D20" s="26" t="s">
        <v>16</v>
      </c>
      <c r="E20" s="28"/>
      <c r="F20" s="26" t="s">
        <v>16</v>
      </c>
      <c r="G20" s="28"/>
      <c r="H20" s="26" t="s">
        <v>16</v>
      </c>
      <c r="I20" s="28"/>
      <c r="J20" s="26" t="s">
        <v>16</v>
      </c>
      <c r="K20" s="28"/>
      <c r="L20" s="26" t="s">
        <v>16</v>
      </c>
      <c r="M20" s="28"/>
      <c r="N20" s="26" t="s">
        <v>16</v>
      </c>
      <c r="O20" s="28"/>
      <c r="P20" s="26" t="s">
        <v>16</v>
      </c>
      <c r="Q20" s="28"/>
      <c r="R20" s="26" t="s">
        <v>16</v>
      </c>
      <c r="S20" s="28"/>
      <c r="T20" s="26" t="s">
        <v>16</v>
      </c>
    </row>
    <row r="21" spans="1:20" x14ac:dyDescent="0.25">
      <c r="A21" s="30"/>
      <c r="B21" s="27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7"/>
      <c r="O21" s="29"/>
      <c r="P21" s="27"/>
      <c r="Q21" s="29"/>
      <c r="R21" s="27"/>
      <c r="S21" s="29"/>
      <c r="T21" s="27"/>
    </row>
    <row r="28" spans="1:20" x14ac:dyDescent="0.25">
      <c r="F28" s="1"/>
      <c r="G28" s="1"/>
    </row>
  </sheetData>
  <mergeCells count="97">
    <mergeCell ref="S7:S9"/>
    <mergeCell ref="Q7:Q9"/>
    <mergeCell ref="P7:P9"/>
    <mergeCell ref="P10:P11"/>
    <mergeCell ref="P12:P13"/>
    <mergeCell ref="R12:R13"/>
    <mergeCell ref="L16:L17"/>
    <mergeCell ref="N12:N13"/>
    <mergeCell ref="L18:L19"/>
    <mergeCell ref="R16:R17"/>
    <mergeCell ref="R18:R19"/>
    <mergeCell ref="P14:P15"/>
    <mergeCell ref="P16:P17"/>
    <mergeCell ref="P18:P19"/>
    <mergeCell ref="G7:G9"/>
    <mergeCell ref="D14:D15"/>
    <mergeCell ref="K7:K9"/>
    <mergeCell ref="N7:N9"/>
    <mergeCell ref="N10:N11"/>
    <mergeCell ref="N14:N15"/>
    <mergeCell ref="A3:T4"/>
    <mergeCell ref="A5:T6"/>
    <mergeCell ref="A7:A9"/>
    <mergeCell ref="B7:B9"/>
    <mergeCell ref="D7:D9"/>
    <mergeCell ref="F7:F9"/>
    <mergeCell ref="H7:H9"/>
    <mergeCell ref="T7:T9"/>
    <mergeCell ref="J7:J9"/>
    <mergeCell ref="M7:M9"/>
    <mergeCell ref="L7:L9"/>
    <mergeCell ref="C7:C9"/>
    <mergeCell ref="I7:I9"/>
    <mergeCell ref="O7:O9"/>
    <mergeCell ref="R7:R9"/>
    <mergeCell ref="E7:E9"/>
    <mergeCell ref="A10:A11"/>
    <mergeCell ref="B10:B11"/>
    <mergeCell ref="D10:D11"/>
    <mergeCell ref="H10:H11"/>
    <mergeCell ref="T10:T11"/>
    <mergeCell ref="J10:J11"/>
    <mergeCell ref="F10:F11"/>
    <mergeCell ref="L10:L11"/>
    <mergeCell ref="R10:R11"/>
    <mergeCell ref="T14:T15"/>
    <mergeCell ref="J14:J15"/>
    <mergeCell ref="F14:F15"/>
    <mergeCell ref="L14:L15"/>
    <mergeCell ref="A12:A13"/>
    <mergeCell ref="B12:B13"/>
    <mergeCell ref="D12:D13"/>
    <mergeCell ref="H12:H13"/>
    <mergeCell ref="T12:T13"/>
    <mergeCell ref="J12:J13"/>
    <mergeCell ref="F12:F13"/>
    <mergeCell ref="L12:L13"/>
    <mergeCell ref="R14:R15"/>
    <mergeCell ref="A14:A15"/>
    <mergeCell ref="B14:B15"/>
    <mergeCell ref="H14:H15"/>
    <mergeCell ref="T18:T19"/>
    <mergeCell ref="A16:A17"/>
    <mergeCell ref="B16:B17"/>
    <mergeCell ref="D16:D17"/>
    <mergeCell ref="H16:H17"/>
    <mergeCell ref="T16:T17"/>
    <mergeCell ref="J16:J17"/>
    <mergeCell ref="J18:J19"/>
    <mergeCell ref="F16:F17"/>
    <mergeCell ref="A18:A19"/>
    <mergeCell ref="B18:B19"/>
    <mergeCell ref="D18:D19"/>
    <mergeCell ref="F18:F19"/>
    <mergeCell ref="H18:H19"/>
    <mergeCell ref="N16:N17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workbookViewId="0">
      <selection activeCell="B35" sqref="B35"/>
    </sheetView>
  </sheetViews>
  <sheetFormatPr defaultRowHeight="13.2" x14ac:dyDescent="0.25"/>
  <cols>
    <col min="1" max="1" width="6.6640625" style="2" customWidth="1"/>
    <col min="2" max="3" width="22.44140625" customWidth="1"/>
    <col min="4" max="4" width="22.21875" bestFit="1" customWidth="1"/>
    <col min="5" max="6" width="22.21875" customWidth="1"/>
    <col min="7" max="7" width="18.6640625" customWidth="1"/>
    <col min="9" max="9" width="10.6640625" bestFit="1" customWidth="1"/>
  </cols>
  <sheetData>
    <row r="3" spans="1:9" ht="16.5" customHeight="1" x14ac:dyDescent="0.25">
      <c r="A3" s="31" t="s">
        <v>40</v>
      </c>
      <c r="B3" s="31"/>
      <c r="C3" s="31"/>
      <c r="D3" s="31"/>
      <c r="E3" s="31"/>
      <c r="F3" s="31"/>
      <c r="G3" s="31"/>
    </row>
    <row r="4" spans="1:9" ht="16.5" customHeight="1" x14ac:dyDescent="0.25">
      <c r="A4" s="31"/>
      <c r="B4" s="31"/>
      <c r="C4" s="31"/>
      <c r="D4" s="31"/>
      <c r="E4" s="31"/>
      <c r="F4" s="31"/>
      <c r="G4" s="31"/>
    </row>
    <row r="5" spans="1:9" ht="15" customHeight="1" x14ac:dyDescent="0.25">
      <c r="A5" s="32" t="s">
        <v>1</v>
      </c>
      <c r="B5" s="33"/>
      <c r="C5" s="33"/>
      <c r="D5" s="33"/>
      <c r="E5" s="33"/>
      <c r="F5" s="33"/>
      <c r="G5" s="34"/>
    </row>
    <row r="6" spans="1:9" ht="15" customHeight="1" x14ac:dyDescent="0.25">
      <c r="A6" s="35"/>
      <c r="B6" s="36"/>
      <c r="C6" s="36"/>
      <c r="D6" s="36"/>
      <c r="E6" s="36"/>
      <c r="F6" s="36"/>
      <c r="G6" s="37"/>
    </row>
    <row r="7" spans="1:9" ht="12.75" customHeight="1" x14ac:dyDescent="0.25">
      <c r="A7" s="38" t="s">
        <v>14</v>
      </c>
      <c r="B7" s="48" t="s">
        <v>38</v>
      </c>
      <c r="C7" s="54" t="s">
        <v>39</v>
      </c>
      <c r="D7" s="51" t="s">
        <v>41</v>
      </c>
      <c r="E7" s="54" t="s">
        <v>42</v>
      </c>
      <c r="F7" s="44" t="s">
        <v>57</v>
      </c>
      <c r="G7" s="44" t="s">
        <v>58</v>
      </c>
    </row>
    <row r="8" spans="1:9" ht="13.2" customHeight="1" x14ac:dyDescent="0.25">
      <c r="A8" s="38"/>
      <c r="B8" s="49"/>
      <c r="C8" s="55"/>
      <c r="D8" s="52"/>
      <c r="E8" s="55"/>
      <c r="F8" s="44"/>
      <c r="G8" s="44"/>
    </row>
    <row r="9" spans="1:9" ht="13.2" customHeight="1" x14ac:dyDescent="0.25">
      <c r="A9" s="38"/>
      <c r="B9" s="50"/>
      <c r="C9" s="56"/>
      <c r="D9" s="53"/>
      <c r="E9" s="56"/>
      <c r="F9" s="44"/>
      <c r="G9" s="44"/>
    </row>
    <row r="10" spans="1:9" x14ac:dyDescent="0.25">
      <c r="A10" s="30">
        <v>2010</v>
      </c>
      <c r="B10" s="45">
        <v>28456</v>
      </c>
      <c r="C10" s="45">
        <v>27861.31</v>
      </c>
      <c r="D10" s="45">
        <v>42684</v>
      </c>
      <c r="E10" s="45">
        <v>42299.88</v>
      </c>
      <c r="F10" s="45">
        <f>SUM(B10+D10)</f>
        <v>71140</v>
      </c>
      <c r="G10" s="45">
        <f>C10+E10</f>
        <v>70161.19</v>
      </c>
    </row>
    <row r="11" spans="1:9" x14ac:dyDescent="0.25">
      <c r="A11" s="30"/>
      <c r="B11" s="45"/>
      <c r="C11" s="45"/>
      <c r="D11" s="45"/>
      <c r="E11" s="45"/>
      <c r="F11" s="45"/>
      <c r="G11" s="45"/>
    </row>
    <row r="12" spans="1:9" x14ac:dyDescent="0.25">
      <c r="A12" s="30">
        <v>2011</v>
      </c>
      <c r="B12" s="45">
        <v>70449.33</v>
      </c>
      <c r="C12" s="45">
        <v>70449.25</v>
      </c>
      <c r="D12" s="45">
        <v>21218.04</v>
      </c>
      <c r="E12" s="45">
        <v>21217.97</v>
      </c>
      <c r="F12" s="45">
        <f>SUM(B12+D12)</f>
        <v>91667.37</v>
      </c>
      <c r="G12" s="45">
        <f t="shared" ref="G12" si="0">C12+E12</f>
        <v>91667.22</v>
      </c>
    </row>
    <row r="13" spans="1:9" x14ac:dyDescent="0.25">
      <c r="A13" s="30"/>
      <c r="B13" s="45"/>
      <c r="C13" s="45"/>
      <c r="D13" s="45"/>
      <c r="E13" s="45"/>
      <c r="F13" s="45"/>
      <c r="G13" s="45"/>
      <c r="I13" s="3"/>
    </row>
    <row r="14" spans="1:9" x14ac:dyDescent="0.25">
      <c r="A14" s="30">
        <v>2012</v>
      </c>
      <c r="B14" s="45">
        <v>56718.559999999998</v>
      </c>
      <c r="C14" s="45">
        <v>56718.559999999998</v>
      </c>
      <c r="D14" s="45">
        <v>27030.87</v>
      </c>
      <c r="E14" s="45">
        <v>27016.439999999995</v>
      </c>
      <c r="F14" s="45">
        <f>SUM(B14+D14)</f>
        <v>83749.429999999993</v>
      </c>
      <c r="G14" s="45">
        <f t="shared" ref="G14" si="1">C14+E14</f>
        <v>83735</v>
      </c>
      <c r="I14" s="3"/>
    </row>
    <row r="15" spans="1:9" x14ac:dyDescent="0.25">
      <c r="A15" s="30"/>
      <c r="B15" s="45"/>
      <c r="C15" s="45"/>
      <c r="D15" s="45"/>
      <c r="E15" s="45"/>
      <c r="F15" s="45"/>
      <c r="G15" s="45"/>
    </row>
    <row r="16" spans="1:9" x14ac:dyDescent="0.25">
      <c r="A16" s="30">
        <v>2013</v>
      </c>
      <c r="B16" s="45">
        <v>66809.009999999995</v>
      </c>
      <c r="C16" s="45">
        <v>66809.010000000009</v>
      </c>
      <c r="D16" s="45">
        <v>29343.65</v>
      </c>
      <c r="E16" s="45">
        <v>29342.11</v>
      </c>
      <c r="F16" s="45">
        <f>B16+D16</f>
        <v>96152.66</v>
      </c>
      <c r="G16" s="45">
        <f t="shared" ref="G16" si="2">C16+E16</f>
        <v>96151.12000000001</v>
      </c>
    </row>
    <row r="17" spans="1:7" x14ac:dyDescent="0.25">
      <c r="A17" s="30"/>
      <c r="B17" s="45"/>
      <c r="C17" s="45"/>
      <c r="D17" s="45"/>
      <c r="E17" s="45"/>
      <c r="F17" s="45"/>
      <c r="G17" s="45"/>
    </row>
    <row r="18" spans="1:7" ht="13.2" customHeight="1" x14ac:dyDescent="0.25">
      <c r="A18" s="30">
        <v>2014</v>
      </c>
      <c r="B18" s="45">
        <v>64631.44</v>
      </c>
      <c r="C18" s="45">
        <v>64631.44</v>
      </c>
      <c r="D18" s="45">
        <v>16401.93</v>
      </c>
      <c r="E18" s="45">
        <v>16401.93</v>
      </c>
      <c r="F18" s="45">
        <f>B18+D18</f>
        <v>81033.37</v>
      </c>
      <c r="G18" s="45">
        <f t="shared" ref="G18" si="3">C18+E18</f>
        <v>81033.37</v>
      </c>
    </row>
    <row r="19" spans="1:7" x14ac:dyDescent="0.25">
      <c r="A19" s="30"/>
      <c r="B19" s="45"/>
      <c r="C19" s="45"/>
      <c r="D19" s="45"/>
      <c r="E19" s="45"/>
      <c r="F19" s="45"/>
      <c r="G19" s="45"/>
    </row>
    <row r="20" spans="1:7" x14ac:dyDescent="0.25">
      <c r="A20" s="30">
        <v>2015</v>
      </c>
      <c r="B20" s="26" t="s">
        <v>37</v>
      </c>
      <c r="C20" s="26" t="s">
        <v>37</v>
      </c>
      <c r="D20" s="28"/>
      <c r="E20" s="26" t="s">
        <v>37</v>
      </c>
      <c r="F20" s="26" t="s">
        <v>37</v>
      </c>
      <c r="G20" s="26" t="s">
        <v>37</v>
      </c>
    </row>
    <row r="21" spans="1:7" x14ac:dyDescent="0.25">
      <c r="A21" s="30"/>
      <c r="B21" s="27"/>
      <c r="C21" s="27"/>
      <c r="D21" s="29"/>
      <c r="E21" s="27"/>
      <c r="F21" s="27"/>
      <c r="G21" s="27"/>
    </row>
  </sheetData>
  <mergeCells count="51">
    <mergeCell ref="E10:E11"/>
    <mergeCell ref="D12:D13"/>
    <mergeCell ref="E14:E15"/>
    <mergeCell ref="E16:E17"/>
    <mergeCell ref="E18:E19"/>
    <mergeCell ref="E12:E13"/>
    <mergeCell ref="B10:B11"/>
    <mergeCell ref="C14:C15"/>
    <mergeCell ref="C16:C17"/>
    <mergeCell ref="C18:C19"/>
    <mergeCell ref="G18:G19"/>
    <mergeCell ref="D10:D11"/>
    <mergeCell ref="D14:D15"/>
    <mergeCell ref="D16:D17"/>
    <mergeCell ref="D18:D19"/>
    <mergeCell ref="F16:F17"/>
    <mergeCell ref="F14:F15"/>
    <mergeCell ref="F12:F13"/>
    <mergeCell ref="F10:F11"/>
    <mergeCell ref="F18:F19"/>
    <mergeCell ref="G10:G11"/>
    <mergeCell ref="G12:G13"/>
    <mergeCell ref="A18:A19"/>
    <mergeCell ref="B18:B19"/>
    <mergeCell ref="A16:A17"/>
    <mergeCell ref="B16:B17"/>
    <mergeCell ref="A14:A15"/>
    <mergeCell ref="B14:B15"/>
    <mergeCell ref="G14:G15"/>
    <mergeCell ref="G16:G17"/>
    <mergeCell ref="G7:G9"/>
    <mergeCell ref="A3:G4"/>
    <mergeCell ref="A5:G6"/>
    <mergeCell ref="A7:A9"/>
    <mergeCell ref="B7:B9"/>
    <mergeCell ref="D7:D9"/>
    <mergeCell ref="E7:E9"/>
    <mergeCell ref="C7:C9"/>
    <mergeCell ref="F7:F9"/>
    <mergeCell ref="C10:C11"/>
    <mergeCell ref="C12:C13"/>
    <mergeCell ref="A12:A13"/>
    <mergeCell ref="B12:B13"/>
    <mergeCell ref="A10:A11"/>
    <mergeCell ref="F20:F21"/>
    <mergeCell ref="G20:G21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CARACCIOLO</vt:lpstr>
      <vt:lpstr>BIOLCATI RINALDI</vt:lpstr>
      <vt:lpstr>Perform. Ind. 2010-2015 per sit</vt:lpstr>
      <vt:lpstr>Perform.org.2010-2015 x sito </vt:lpstr>
      <vt:lpstr>Importi stanziati e liquidati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Risorse Umane3</dc:creator>
  <cp:lastModifiedBy>Tiziana Bravo</cp:lastModifiedBy>
  <cp:lastPrinted>2015-01-28T09:19:21Z</cp:lastPrinted>
  <dcterms:created xsi:type="dcterms:W3CDTF">2009-08-31T10:20:41Z</dcterms:created>
  <dcterms:modified xsi:type="dcterms:W3CDTF">2016-02-16T15:51:00Z</dcterms:modified>
</cp:coreProperties>
</file>